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faultuser0\Documents\Scout &amp; Guide\Scouting\B &amp; T\Exec &amp; AGM meetings\2021\"/>
    </mc:Choice>
  </mc:AlternateContent>
  <xr:revisionPtr revIDLastSave="0" documentId="13_ncr:1_{7B55CF24-75C5-49F8-987D-3790EE5A7417}" xr6:coauthVersionLast="46" xr6:coauthVersionMax="46" xr10:uidLastSave="{00000000-0000-0000-0000-000000000000}"/>
  <bookViews>
    <workbookView xWindow="3610" yWindow="1750" windowWidth="12830" windowHeight="10930" xr2:uid="{8C4F3969-0833-448D-9B20-93A35A476776}"/>
  </bookViews>
  <sheets>
    <sheet name="Income &amp; Expenditure" sheetId="1" r:id="rId1"/>
    <sheet name="Bank" sheetId="2" r:id="rId2"/>
    <sheet name="Note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E8" i="2"/>
  <c r="E12" i="2" s="1"/>
  <c r="E15" i="2" s="1"/>
  <c r="E19" i="2" s="1"/>
  <c r="I41" i="1"/>
  <c r="F41" i="1"/>
  <c r="E38" i="1"/>
  <c r="I22" i="1"/>
  <c r="F22" i="1"/>
  <c r="I18" i="1"/>
  <c r="F18" i="1"/>
  <c r="F30" i="1" s="1"/>
  <c r="F43" i="1" s="1"/>
  <c r="I9" i="1"/>
  <c r="I30" i="1" s="1"/>
  <c r="I43" i="1" s="1"/>
  <c r="F9" i="1"/>
</calcChain>
</file>

<file path=xl/sharedStrings.xml><?xml version="1.0" encoding="utf-8"?>
<sst xmlns="http://schemas.openxmlformats.org/spreadsheetml/2006/main" count="58" uniqueCount="53">
  <si>
    <t>BARLASTON &amp; TITTENSOR SCOUT GROUP</t>
  </si>
  <si>
    <t>INCOME AND EXPENDITURE ACCOUNT</t>
  </si>
  <si>
    <t>YEAR ENDED 31 DECEMBER 2020</t>
  </si>
  <si>
    <t>INCOME</t>
  </si>
  <si>
    <t>SUBSCRIPTIONS</t>
  </si>
  <si>
    <t>Beavers</t>
  </si>
  <si>
    <t>Cubs</t>
  </si>
  <si>
    <t>Scouts</t>
  </si>
  <si>
    <t>DONATIONS</t>
  </si>
  <si>
    <t>My donate</t>
  </si>
  <si>
    <t>BBQ &amp; family camp</t>
  </si>
  <si>
    <t>Barlaston Community Grant</t>
  </si>
  <si>
    <t>One Stop</t>
  </si>
  <si>
    <t>Stone Scout Council</t>
  </si>
  <si>
    <t>Business Support Grant</t>
  </si>
  <si>
    <t>Other</t>
  </si>
  <si>
    <t>FUNDRAISING</t>
  </si>
  <si>
    <t>Cake sale</t>
  </si>
  <si>
    <t>CAMPS</t>
  </si>
  <si>
    <t>MATCH FUNDING</t>
  </si>
  <si>
    <t>OTHER INCOME</t>
  </si>
  <si>
    <t>TOTAL INCOME</t>
  </si>
  <si>
    <t>EXPENDITURE</t>
  </si>
  <si>
    <t>Water</t>
  </si>
  <si>
    <t>Electricity</t>
  </si>
  <si>
    <t>Insurance</t>
  </si>
  <si>
    <t>Capitation</t>
  </si>
  <si>
    <t>Section expenses</t>
  </si>
  <si>
    <t>Hut expenses</t>
  </si>
  <si>
    <t>Tents</t>
  </si>
  <si>
    <t>Group expenses</t>
  </si>
  <si>
    <t>Badges</t>
  </si>
  <si>
    <t>EXCESS OF INCOME OVER EXPENDITURE</t>
  </si>
  <si>
    <t>Independently checked by Gill Reid on 10th February 2021.</t>
  </si>
  <si>
    <t>BANK ACCOUNT</t>
  </si>
  <si>
    <t>Balance at 1st January 2020</t>
  </si>
  <si>
    <t>Income</t>
  </si>
  <si>
    <t>Expenditure</t>
  </si>
  <si>
    <t>Balance at 31st December 2020</t>
  </si>
  <si>
    <t>(Per bank statement)</t>
  </si>
  <si>
    <t>Unrestricted funds</t>
  </si>
  <si>
    <t>Restricted funds</t>
  </si>
  <si>
    <t xml:space="preserve">£893.10 of the bank balance is restricted, being the unused amount of the </t>
  </si>
  <si>
    <t>Barlaston Community grant received in 2019 for improvements to the scout hut .</t>
  </si>
  <si>
    <t>NOTES TO INCOME AND EXPENDITURE ACCOUNT</t>
  </si>
  <si>
    <t>There were no scouting activities since 17th March 2020 due to Covid-19.</t>
  </si>
  <si>
    <t>Other income of £240 relates to compensation received from the bank for the non resolution</t>
  </si>
  <si>
    <t>of a problem transferring access to the account.</t>
  </si>
  <si>
    <t xml:space="preserve">The Barlaston Community Grant received in 2019 of £2,000 was for improvements to the </t>
  </si>
  <si>
    <t xml:space="preserve">scout hut. As at 31 December 2020, £1,106.90 had been spent. £631.82 of this was in 2020 and </t>
  </si>
  <si>
    <t>is included in hut expenses.</t>
  </si>
  <si>
    <t>Income from cub subscriptions is high since funds had been accumulated and not banked</t>
  </si>
  <si>
    <t>at the end of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</si>
</sst>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r%20end%20accounts%2031%2012%2020%20from%20Ju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diture"/>
      <sheetName val="Bank"/>
      <sheetName val="Notes"/>
      <sheetName val="Trustee report"/>
      <sheetName val="Sheet 1"/>
    </sheetNames>
    <sheetDataSet>
      <sheetData sheetId="0">
        <row r="30">
          <cell r="F30">
            <v>11980</v>
          </cell>
        </row>
        <row r="41">
          <cell r="F41">
            <v>3762.47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AB8E-FDEE-4966-9FA5-E85A62C2D70E}">
  <dimension ref="A1:I46"/>
  <sheetViews>
    <sheetView tabSelected="1" topLeftCell="A19" workbookViewId="0">
      <selection activeCell="S7" sqref="S7"/>
    </sheetView>
  </sheetViews>
  <sheetFormatPr defaultRowHeight="14.5" x14ac:dyDescent="0.35"/>
  <cols>
    <col min="1" max="1" width="5.632812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t="s">
        <v>2</v>
      </c>
    </row>
    <row r="4" spans="1:9" x14ac:dyDescent="0.35">
      <c r="E4" s="1">
        <v>2020</v>
      </c>
      <c r="F4" s="1"/>
      <c r="H4" s="1">
        <v>2019</v>
      </c>
      <c r="I4" s="1"/>
    </row>
    <row r="5" spans="1:9" x14ac:dyDescent="0.35">
      <c r="A5" s="2" t="s">
        <v>3</v>
      </c>
      <c r="B5" s="2"/>
    </row>
    <row r="6" spans="1:9" x14ac:dyDescent="0.35">
      <c r="B6" t="s">
        <v>4</v>
      </c>
    </row>
    <row r="7" spans="1:9" x14ac:dyDescent="0.35">
      <c r="B7" t="s">
        <v>5</v>
      </c>
      <c r="E7" s="3">
        <v>315</v>
      </c>
      <c r="F7" s="3"/>
      <c r="H7" s="3">
        <v>1133.8900000000001</v>
      </c>
      <c r="I7" s="3"/>
    </row>
    <row r="8" spans="1:9" x14ac:dyDescent="0.35">
      <c r="B8" t="s">
        <v>6</v>
      </c>
      <c r="E8" s="3">
        <v>910</v>
      </c>
      <c r="F8" s="3"/>
      <c r="H8" s="3">
        <v>1112.5</v>
      </c>
      <c r="I8" s="3"/>
    </row>
    <row r="9" spans="1:9" x14ac:dyDescent="0.35">
      <c r="B9" t="s">
        <v>7</v>
      </c>
      <c r="E9" s="4">
        <v>315</v>
      </c>
      <c r="F9" s="3">
        <f>SUM(E7:E9)</f>
        <v>1540</v>
      </c>
      <c r="H9" s="4">
        <v>970</v>
      </c>
      <c r="I9" s="3">
        <f>SUM(H7:H9)</f>
        <v>3216.3900000000003</v>
      </c>
    </row>
    <row r="10" spans="1:9" x14ac:dyDescent="0.35">
      <c r="E10" s="3"/>
      <c r="F10" s="3"/>
      <c r="H10" s="3"/>
      <c r="I10" s="3"/>
    </row>
    <row r="11" spans="1:9" x14ac:dyDescent="0.35">
      <c r="B11" t="s">
        <v>8</v>
      </c>
      <c r="E11" s="3"/>
      <c r="F11" s="3"/>
      <c r="H11" s="3"/>
      <c r="I11" s="3"/>
    </row>
    <row r="12" spans="1:9" x14ac:dyDescent="0.35">
      <c r="B12" t="s">
        <v>9</v>
      </c>
      <c r="E12" s="3">
        <v>0</v>
      </c>
      <c r="F12" s="3"/>
      <c r="H12" s="3">
        <v>96.1</v>
      </c>
      <c r="I12" s="3"/>
    </row>
    <row r="13" spans="1:9" x14ac:dyDescent="0.35">
      <c r="B13" t="s">
        <v>10</v>
      </c>
      <c r="E13" s="3">
        <v>0</v>
      </c>
      <c r="F13" s="3"/>
      <c r="H13" s="3">
        <v>32</v>
      </c>
      <c r="I13" s="3"/>
    </row>
    <row r="14" spans="1:9" x14ac:dyDescent="0.35">
      <c r="B14" t="s">
        <v>11</v>
      </c>
      <c r="E14" s="3">
        <v>0</v>
      </c>
      <c r="F14" s="3"/>
      <c r="H14" s="3">
        <v>2000</v>
      </c>
      <c r="I14" s="3"/>
    </row>
    <row r="15" spans="1:9" x14ac:dyDescent="0.35">
      <c r="B15" t="s">
        <v>12</v>
      </c>
      <c r="E15" s="3">
        <v>0</v>
      </c>
      <c r="F15" s="3"/>
      <c r="H15" s="3">
        <v>0</v>
      </c>
      <c r="I15" s="3"/>
    </row>
    <row r="16" spans="1:9" x14ac:dyDescent="0.35">
      <c r="B16" t="s">
        <v>13</v>
      </c>
      <c r="E16" s="3">
        <v>0</v>
      </c>
      <c r="F16" s="3"/>
      <c r="H16" s="3">
        <v>0</v>
      </c>
      <c r="I16" s="3"/>
    </row>
    <row r="17" spans="1:9" x14ac:dyDescent="0.35">
      <c r="B17" t="s">
        <v>14</v>
      </c>
      <c r="E17" s="3">
        <v>10000</v>
      </c>
      <c r="F17" s="3"/>
      <c r="H17" s="3">
        <v>0</v>
      </c>
      <c r="I17" s="3"/>
    </row>
    <row r="18" spans="1:9" x14ac:dyDescent="0.35">
      <c r="B18" t="s">
        <v>15</v>
      </c>
      <c r="E18" s="4">
        <v>200</v>
      </c>
      <c r="F18" s="3">
        <f>SUM(E12:E18)</f>
        <v>10200</v>
      </c>
      <c r="H18" s="4">
        <v>0</v>
      </c>
      <c r="I18" s="3">
        <f>SUM(H12:H18)</f>
        <v>2128.1</v>
      </c>
    </row>
    <row r="19" spans="1:9" x14ac:dyDescent="0.35">
      <c r="E19" s="3"/>
      <c r="F19" s="3"/>
      <c r="H19" s="3"/>
      <c r="I19" s="3"/>
    </row>
    <row r="20" spans="1:9" x14ac:dyDescent="0.35">
      <c r="B20" t="s">
        <v>16</v>
      </c>
      <c r="E20" s="3"/>
      <c r="F20" s="3"/>
      <c r="H20" s="3"/>
      <c r="I20" s="3"/>
    </row>
    <row r="21" spans="1:9" x14ac:dyDescent="0.35">
      <c r="B21" t="s">
        <v>17</v>
      </c>
      <c r="E21" s="3">
        <v>0</v>
      </c>
      <c r="F21" s="3"/>
      <c r="H21" s="3">
        <v>561.09</v>
      </c>
      <c r="I21" s="3"/>
    </row>
    <row r="22" spans="1:9" x14ac:dyDescent="0.35">
      <c r="B22" t="s">
        <v>15</v>
      </c>
      <c r="E22" s="4">
        <v>0</v>
      </c>
      <c r="F22" s="3">
        <f>SUM(E21:E22)</f>
        <v>0</v>
      </c>
      <c r="H22" s="4">
        <v>331.1</v>
      </c>
      <c r="I22" s="3">
        <f>SUM(H21:H22)</f>
        <v>892.19</v>
      </c>
    </row>
    <row r="23" spans="1:9" x14ac:dyDescent="0.35">
      <c r="E23" s="3"/>
      <c r="F23" s="3"/>
      <c r="H23" s="3"/>
      <c r="I23" s="3"/>
    </row>
    <row r="24" spans="1:9" x14ac:dyDescent="0.35">
      <c r="B24" t="s">
        <v>18</v>
      </c>
      <c r="E24" s="3"/>
      <c r="F24" s="3">
        <v>0</v>
      </c>
      <c r="H24" s="3"/>
      <c r="I24" s="3">
        <v>925.6</v>
      </c>
    </row>
    <row r="25" spans="1:9" x14ac:dyDescent="0.35">
      <c r="E25" s="3"/>
      <c r="F25" s="3"/>
      <c r="H25" s="3"/>
      <c r="I25" s="3"/>
    </row>
    <row r="26" spans="1:9" x14ac:dyDescent="0.35">
      <c r="B26" t="s">
        <v>19</v>
      </c>
      <c r="E26" s="3"/>
      <c r="F26" s="3">
        <v>0</v>
      </c>
      <c r="H26" s="3"/>
      <c r="I26" s="3">
        <v>0</v>
      </c>
    </row>
    <row r="27" spans="1:9" x14ac:dyDescent="0.35">
      <c r="E27" s="3"/>
      <c r="F27" s="3"/>
      <c r="H27" s="3"/>
      <c r="I27" s="3"/>
    </row>
    <row r="28" spans="1:9" x14ac:dyDescent="0.35">
      <c r="B28" t="s">
        <v>20</v>
      </c>
      <c r="E28" s="3"/>
      <c r="F28" s="3">
        <v>240</v>
      </c>
      <c r="H28" s="3"/>
      <c r="I28" s="3">
        <v>0</v>
      </c>
    </row>
    <row r="29" spans="1:9" x14ac:dyDescent="0.35">
      <c r="E29" s="3"/>
      <c r="F29" s="4"/>
      <c r="H29" s="3"/>
      <c r="I29" s="4"/>
    </row>
    <row r="30" spans="1:9" x14ac:dyDescent="0.35">
      <c r="A30" t="s">
        <v>21</v>
      </c>
      <c r="E30" s="3"/>
      <c r="F30" s="3">
        <f>SUM(F9:F28)</f>
        <v>11980</v>
      </c>
      <c r="H30" s="3"/>
      <c r="I30" s="3">
        <f>SUM(I9:I26)</f>
        <v>7162.2800000000007</v>
      </c>
    </row>
    <row r="31" spans="1:9" x14ac:dyDescent="0.35">
      <c r="E31" s="3"/>
      <c r="F31" s="3"/>
      <c r="H31" s="3"/>
      <c r="I31" s="3"/>
    </row>
    <row r="32" spans="1:9" x14ac:dyDescent="0.35">
      <c r="A32" t="s">
        <v>22</v>
      </c>
      <c r="E32" s="3"/>
      <c r="F32" s="3"/>
      <c r="H32" s="3"/>
      <c r="I32" s="3"/>
    </row>
    <row r="33" spans="1:9" x14ac:dyDescent="0.35">
      <c r="B33" t="s">
        <v>23</v>
      </c>
      <c r="E33" s="3">
        <v>232.65</v>
      </c>
      <c r="F33" s="3"/>
      <c r="H33" s="3">
        <v>162.51</v>
      </c>
      <c r="I33" s="3"/>
    </row>
    <row r="34" spans="1:9" x14ac:dyDescent="0.35">
      <c r="B34" t="s">
        <v>24</v>
      </c>
      <c r="E34" s="3">
        <v>740.43</v>
      </c>
      <c r="F34" s="3"/>
      <c r="H34" s="3">
        <v>1023.11</v>
      </c>
      <c r="I34" s="3"/>
    </row>
    <row r="35" spans="1:9" x14ac:dyDescent="0.35">
      <c r="B35" t="s">
        <v>25</v>
      </c>
      <c r="E35" s="3">
        <v>444.82</v>
      </c>
      <c r="F35" s="3"/>
      <c r="H35" s="3">
        <v>445.51</v>
      </c>
      <c r="I35" s="3"/>
    </row>
    <row r="36" spans="1:9" x14ac:dyDescent="0.35">
      <c r="B36" t="s">
        <v>26</v>
      </c>
      <c r="E36" s="3">
        <v>1619.5</v>
      </c>
      <c r="F36" s="3"/>
      <c r="H36" s="3">
        <v>1586.7</v>
      </c>
      <c r="I36" s="3"/>
    </row>
    <row r="37" spans="1:9" x14ac:dyDescent="0.35">
      <c r="B37" t="s">
        <v>27</v>
      </c>
      <c r="E37" s="3">
        <v>0</v>
      </c>
      <c r="F37" s="3"/>
      <c r="H37" s="3">
        <v>165.84</v>
      </c>
      <c r="I37" s="3"/>
    </row>
    <row r="38" spans="1:9" x14ac:dyDescent="0.35">
      <c r="B38" t="s">
        <v>28</v>
      </c>
      <c r="E38" s="3">
        <f>13.25+631.82</f>
        <v>645.07000000000005</v>
      </c>
      <c r="F38" s="3"/>
      <c r="H38" s="3">
        <v>1019.59</v>
      </c>
      <c r="I38" s="3"/>
    </row>
    <row r="39" spans="1:9" x14ac:dyDescent="0.35">
      <c r="B39" t="s">
        <v>29</v>
      </c>
      <c r="E39" s="3">
        <v>0</v>
      </c>
      <c r="F39" s="3"/>
      <c r="H39" s="3">
        <v>0</v>
      </c>
      <c r="I39" s="3"/>
    </row>
    <row r="40" spans="1:9" x14ac:dyDescent="0.35">
      <c r="B40" t="s">
        <v>30</v>
      </c>
      <c r="E40" s="3">
        <v>80</v>
      </c>
      <c r="F40" s="3"/>
      <c r="H40" s="3">
        <v>290.2</v>
      </c>
      <c r="I40" s="3"/>
    </row>
    <row r="41" spans="1:9" x14ac:dyDescent="0.35">
      <c r="B41" t="s">
        <v>31</v>
      </c>
      <c r="E41" s="4">
        <v>0</v>
      </c>
      <c r="F41" s="3">
        <f>SUM(E33:E41)</f>
        <v>3762.47</v>
      </c>
      <c r="H41" s="4">
        <v>244.1</v>
      </c>
      <c r="I41" s="3">
        <f>SUM(H33:H41)</f>
        <v>4937.5600000000004</v>
      </c>
    </row>
    <row r="42" spans="1:9" x14ac:dyDescent="0.35">
      <c r="E42" s="3"/>
      <c r="F42" s="4"/>
      <c r="H42" s="3"/>
      <c r="I42" s="4"/>
    </row>
    <row r="43" spans="1:9" ht="15" thickBot="1" x14ac:dyDescent="0.4">
      <c r="A43" t="s">
        <v>32</v>
      </c>
      <c r="E43" s="3"/>
      <c r="F43" s="5">
        <f>F30-F41</f>
        <v>8217.5300000000007</v>
      </c>
      <c r="H43" s="3"/>
      <c r="I43" s="5">
        <f>I30-I41</f>
        <v>2224.7200000000003</v>
      </c>
    </row>
    <row r="44" spans="1:9" ht="15" thickTop="1" x14ac:dyDescent="0.35">
      <c r="H44" s="3"/>
      <c r="I44" s="3"/>
    </row>
    <row r="45" spans="1:9" x14ac:dyDescent="0.35">
      <c r="F45" s="3"/>
    </row>
    <row r="46" spans="1:9" x14ac:dyDescent="0.35">
      <c r="A46" t="s">
        <v>33</v>
      </c>
    </row>
  </sheetData>
  <mergeCells count="2">
    <mergeCell ref="E4:F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3ED7-12E3-406E-ADB9-AFD8F0A3B0BF}">
  <dimension ref="A1:F22"/>
  <sheetViews>
    <sheetView workbookViewId="0">
      <selection activeCell="E27" sqref="E27"/>
    </sheetView>
  </sheetViews>
  <sheetFormatPr defaultRowHeight="14.5" x14ac:dyDescent="0.35"/>
  <sheetData>
    <row r="1" spans="1:6" x14ac:dyDescent="0.35">
      <c r="A1" t="s">
        <v>0</v>
      </c>
    </row>
    <row r="2" spans="1:6" x14ac:dyDescent="0.35">
      <c r="A2" t="s">
        <v>34</v>
      </c>
    </row>
    <row r="3" spans="1:6" x14ac:dyDescent="0.35">
      <c r="A3" t="s">
        <v>2</v>
      </c>
    </row>
    <row r="6" spans="1:6" x14ac:dyDescent="0.35">
      <c r="A6" t="s">
        <v>35</v>
      </c>
      <c r="E6" s="3">
        <v>5842.32</v>
      </c>
    </row>
    <row r="7" spans="1:6" x14ac:dyDescent="0.35">
      <c r="E7" s="3"/>
    </row>
    <row r="8" spans="1:6" x14ac:dyDescent="0.35">
      <c r="A8" t="s">
        <v>36</v>
      </c>
      <c r="E8" s="3">
        <f>'[1]Income &amp; expenditure'!F30</f>
        <v>11980</v>
      </c>
    </row>
    <row r="9" spans="1:6" x14ac:dyDescent="0.35">
      <c r="E9" s="3"/>
    </row>
    <row r="10" spans="1:6" x14ac:dyDescent="0.35">
      <c r="A10" t="s">
        <v>37</v>
      </c>
      <c r="E10" s="3">
        <f>-'[1]Income &amp; expenditure'!F41</f>
        <v>-3762.47</v>
      </c>
    </row>
    <row r="11" spans="1:6" x14ac:dyDescent="0.35">
      <c r="E11" s="3"/>
    </row>
    <row r="12" spans="1:6" ht="15" thickBot="1" x14ac:dyDescent="0.4">
      <c r="A12" t="s">
        <v>38</v>
      </c>
      <c r="E12" s="5">
        <f>SUM(E6:E10)</f>
        <v>14059.85</v>
      </c>
      <c r="F12" t="s">
        <v>39</v>
      </c>
    </row>
    <row r="13" spans="1:6" ht="15" thickTop="1" x14ac:dyDescent="0.35">
      <c r="E13" s="3"/>
    </row>
    <row r="14" spans="1:6" x14ac:dyDescent="0.35">
      <c r="E14" s="3"/>
    </row>
    <row r="15" spans="1:6" x14ac:dyDescent="0.35">
      <c r="A15" t="s">
        <v>40</v>
      </c>
      <c r="E15" s="3">
        <f>E12-893.1</f>
        <v>13166.75</v>
      </c>
    </row>
    <row r="16" spans="1:6" x14ac:dyDescent="0.35">
      <c r="E16" s="3"/>
    </row>
    <row r="17" spans="1:5" x14ac:dyDescent="0.35">
      <c r="A17" t="s">
        <v>41</v>
      </c>
      <c r="E17" s="3">
        <v>893.1</v>
      </c>
    </row>
    <row r="18" spans="1:5" x14ac:dyDescent="0.35">
      <c r="E18" s="3"/>
    </row>
    <row r="19" spans="1:5" ht="15" thickBot="1" x14ac:dyDescent="0.4">
      <c r="E19" s="5">
        <f>SUM(E15:E18)</f>
        <v>14059.85</v>
      </c>
    </row>
    <row r="20" spans="1:5" ht="15" thickTop="1" x14ac:dyDescent="0.35">
      <c r="E20" s="3"/>
    </row>
    <row r="21" spans="1:5" x14ac:dyDescent="0.35">
      <c r="A21" t="s">
        <v>42</v>
      </c>
    </row>
    <row r="22" spans="1:5" x14ac:dyDescent="0.35">
      <c r="A2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98F-3350-468F-B73D-4F8EA1504FDF}">
  <dimension ref="A1:B16"/>
  <sheetViews>
    <sheetView workbookViewId="0">
      <selection sqref="A1:A1048576"/>
    </sheetView>
  </sheetViews>
  <sheetFormatPr defaultRowHeight="14.5" x14ac:dyDescent="0.35"/>
  <cols>
    <col min="1" max="1" width="5.6328125" customWidth="1"/>
  </cols>
  <sheetData>
    <row r="1" spans="1:2" x14ac:dyDescent="0.35">
      <c r="A1" t="s">
        <v>0</v>
      </c>
    </row>
    <row r="2" spans="1:2" x14ac:dyDescent="0.35">
      <c r="A2" t="s">
        <v>44</v>
      </c>
    </row>
    <row r="3" spans="1:2" x14ac:dyDescent="0.35">
      <c r="A3" t="s">
        <v>2</v>
      </c>
    </row>
    <row r="5" spans="1:2" x14ac:dyDescent="0.35">
      <c r="A5" s="2"/>
    </row>
    <row r="6" spans="1:2" x14ac:dyDescent="0.35">
      <c r="A6">
        <v>1</v>
      </c>
      <c r="B6" t="s">
        <v>45</v>
      </c>
    </row>
    <row r="7" spans="1:2" x14ac:dyDescent="0.35">
      <c r="B7" s="2"/>
    </row>
    <row r="8" spans="1:2" x14ac:dyDescent="0.35">
      <c r="A8">
        <v>2</v>
      </c>
      <c r="B8" t="s">
        <v>46</v>
      </c>
    </row>
    <row r="9" spans="1:2" x14ac:dyDescent="0.35">
      <c r="B9" t="s">
        <v>47</v>
      </c>
    </row>
    <row r="11" spans="1:2" x14ac:dyDescent="0.35">
      <c r="A11">
        <v>3</v>
      </c>
      <c r="B11" t="s">
        <v>48</v>
      </c>
    </row>
    <row r="12" spans="1:2" x14ac:dyDescent="0.35">
      <c r="B12" t="s">
        <v>49</v>
      </c>
    </row>
    <row r="13" spans="1:2" x14ac:dyDescent="0.35">
      <c r="B13" t="s">
        <v>50</v>
      </c>
    </row>
    <row r="15" spans="1:2" x14ac:dyDescent="0.35">
      <c r="A15">
        <v>4</v>
      </c>
      <c r="B15" t="s">
        <v>51</v>
      </c>
    </row>
    <row r="16" spans="1:2" x14ac:dyDescent="0.35">
      <c r="B1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&amp; Expenditure</vt:lpstr>
      <vt:lpstr>Bank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Westwood</dc:creator>
  <cp:lastModifiedBy>Paul Westwood</cp:lastModifiedBy>
  <dcterms:created xsi:type="dcterms:W3CDTF">2021-02-15T20:11:49Z</dcterms:created>
  <dcterms:modified xsi:type="dcterms:W3CDTF">2021-02-15T20:19:43Z</dcterms:modified>
</cp:coreProperties>
</file>